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8760" activeTab="0"/>
  </bookViews>
  <sheets>
    <sheet name="Marché 2017-2018" sheetId="1" r:id="rId1"/>
  </sheets>
  <definedNames>
    <definedName name="_xlnm.Print_Area" localSheetId="0">'Marché 2017-2018'!$A$1:$I$79</definedName>
  </definedNames>
  <calcPr fullCalcOnLoad="1"/>
</workbook>
</file>

<file path=xl/sharedStrings.xml><?xml version="1.0" encoding="utf-8"?>
<sst xmlns="http://schemas.openxmlformats.org/spreadsheetml/2006/main" count="188" uniqueCount="90">
  <si>
    <t>ACHATS MAGASIN GENERAL</t>
  </si>
  <si>
    <t>CODE NOMENCLATURE</t>
  </si>
  <si>
    <t>36-07</t>
  </si>
  <si>
    <t>PERIODE</t>
  </si>
  <si>
    <t>Du 01/01/2017 au 31/12/2018</t>
  </si>
  <si>
    <t>CATEGORIE PRINCIPALE</t>
  </si>
  <si>
    <t>CONSOMMABLE INFORMATIQUES</t>
  </si>
  <si>
    <t>Sous Catégorie</t>
  </si>
  <si>
    <t>Cartouches pour imprimantes Fax et petit consommable informatique</t>
  </si>
  <si>
    <t>N° du LOT</t>
  </si>
  <si>
    <t>UNIQUE</t>
  </si>
  <si>
    <t>FOURISSEUR</t>
  </si>
  <si>
    <t xml:space="preserve">Désignation </t>
  </si>
  <si>
    <t>Descriptif et code du produit</t>
  </si>
  <si>
    <t>UNITE</t>
  </si>
  <si>
    <t>QUANTITE MINIMUM</t>
  </si>
  <si>
    <t>QUANTITE MAXIMUM</t>
  </si>
  <si>
    <t>CODE PRODUIT</t>
  </si>
  <si>
    <t xml:space="preserve">PRIX UNITAIRE HT </t>
  </si>
  <si>
    <t>PRIX TOTAL HT SUR MINI</t>
  </si>
  <si>
    <t>PRIX TOTAL HT SUR MAXI</t>
  </si>
  <si>
    <r>
      <t xml:space="preserve">Cartouche HP 4000/4050 type </t>
    </r>
    <r>
      <rPr>
        <b/>
        <sz val="9"/>
        <rFont val="Arial"/>
        <family val="2"/>
      </rPr>
      <t>4127x</t>
    </r>
  </si>
  <si>
    <t>marque</t>
  </si>
  <si>
    <t>UN</t>
  </si>
  <si>
    <t>Cartouche HP LASER 1010-1022 en série Noire</t>
  </si>
  <si>
    <t>COMPATIBLE Français</t>
  </si>
  <si>
    <r>
      <t xml:space="preserve">Cartouche HP LASER P2015A Noire Ref </t>
    </r>
    <r>
      <rPr>
        <b/>
        <sz val="9"/>
        <color indexed="10"/>
        <rFont val="Arial"/>
        <family val="2"/>
      </rPr>
      <t>Q7553 A</t>
    </r>
  </si>
  <si>
    <t>Cartouche HP noire Laserjet P4015/4014</t>
  </si>
  <si>
    <t>Cartouche HP  2055 NOIRE</t>
  </si>
  <si>
    <t xml:space="preserve">UN </t>
  </si>
  <si>
    <t>Cartouche HP 2025 NOIRE</t>
  </si>
  <si>
    <t>Cartouche HP 2025 CYAN</t>
  </si>
  <si>
    <t>Cartouche HP 2025  YELLOW</t>
  </si>
  <si>
    <t>Cartouche HP 2025  MAGENTA</t>
  </si>
  <si>
    <t>Cartouche HP P1102 Noire</t>
  </si>
  <si>
    <t>Cartouche HP 932XL Noire</t>
  </si>
  <si>
    <t>Cartouche HP 933XL Cyan</t>
  </si>
  <si>
    <t>Cartouche HP 933XL Magenta</t>
  </si>
  <si>
    <t>Cartouche HP 933XL Yellow</t>
  </si>
  <si>
    <t>Cartouche Samsung 205 S</t>
  </si>
  <si>
    <t>Cartouche Samsung CLT 504 Black</t>
  </si>
  <si>
    <t>Cartouche Samsung CLT 504 Cyan</t>
  </si>
  <si>
    <t>Cartouche Samsung CLT 504 Magenta</t>
  </si>
  <si>
    <t>Cartouche Samsung CLT 504 Yellow</t>
  </si>
  <si>
    <t>Cartouche Samsung CLP 365/360 Black</t>
  </si>
  <si>
    <t>Cartouche Samsung CLP 365/360 Cyan</t>
  </si>
  <si>
    <t>Cartouche Samsung CLP 365/360 Magenta</t>
  </si>
  <si>
    <t>Cartouche Samsung CLP 365/360 Yellow</t>
  </si>
  <si>
    <t>Tambour Samsung CLP - 365/360</t>
  </si>
  <si>
    <t>Bac de récupération - CLP - 365/360</t>
  </si>
  <si>
    <r>
      <t xml:space="preserve">Epson EPL 5700L à 6100L Bloc Photoconduct </t>
    </r>
    <r>
      <rPr>
        <b/>
        <sz val="9"/>
        <color indexed="10"/>
        <rFont val="Arial"/>
        <family val="2"/>
      </rPr>
      <t>S051055</t>
    </r>
  </si>
  <si>
    <r>
      <t xml:space="preserve">Epson EPL 5900L - 6100L toner </t>
    </r>
    <r>
      <rPr>
        <b/>
        <sz val="9"/>
        <color indexed="10"/>
        <rFont val="Arial"/>
        <family val="2"/>
      </rPr>
      <t>S050087</t>
    </r>
  </si>
  <si>
    <r>
      <t xml:space="preserve">Epson LBP 6200L Toner </t>
    </r>
    <r>
      <rPr>
        <b/>
        <sz val="9"/>
        <color indexed="10"/>
        <rFont val="Arial"/>
        <family val="2"/>
      </rPr>
      <t>13S050167</t>
    </r>
  </si>
  <si>
    <t xml:space="preserve">Epson LBP 6200L Bloc photocondu 13S051099 </t>
  </si>
  <si>
    <r>
      <t>Epson C1100 Noir ref:</t>
    </r>
    <r>
      <rPr>
        <b/>
        <sz val="9"/>
        <color indexed="10"/>
        <rFont val="Arial"/>
        <family val="2"/>
      </rPr>
      <t>C13S050190</t>
    </r>
  </si>
  <si>
    <r>
      <t>Epson C1100 Cyan ref:</t>
    </r>
    <r>
      <rPr>
        <b/>
        <sz val="9"/>
        <color indexed="10"/>
        <rFont val="Arial"/>
        <family val="2"/>
      </rPr>
      <t>C13S050189</t>
    </r>
  </si>
  <si>
    <r>
      <t>Epson C1100 Magenta ref:</t>
    </r>
    <r>
      <rPr>
        <b/>
        <sz val="9"/>
        <color indexed="10"/>
        <rFont val="Arial"/>
        <family val="2"/>
      </rPr>
      <t>C13S050188</t>
    </r>
  </si>
  <si>
    <r>
      <t>Epson C1100 Jaune ref:</t>
    </r>
    <r>
      <rPr>
        <b/>
        <sz val="9"/>
        <color indexed="10"/>
        <rFont val="Arial"/>
        <family val="2"/>
      </rPr>
      <t>C13S050187</t>
    </r>
  </si>
  <si>
    <t>Bloc Photoconducteur pour  Epson C1100</t>
  </si>
  <si>
    <t>Cartouche LEXMARK MX 310 BLACK</t>
  </si>
  <si>
    <t>Cartouche LEXMARK Ref 52D2000 BLACK pour MS 7100</t>
  </si>
  <si>
    <t>Cartouche kyocera FS-2100DN TK -3100</t>
  </si>
  <si>
    <t>Cartouche LEXMARK NOIR. 702 HK.</t>
  </si>
  <si>
    <t>Cartouche LEXMARK BLEU.702 HC.</t>
  </si>
  <si>
    <t>Cartouche LEXMARK JAUNE. 702 HY.</t>
  </si>
  <si>
    <t>Cartouche LEXMARK ROUGE. 702 HM.</t>
  </si>
  <si>
    <t>Cart,Sauvegarde IBM LTO 3  400 GO</t>
  </si>
  <si>
    <t>Cart Cleaning IBM LT0 2</t>
  </si>
  <si>
    <t>CARTOUCHE FAX</t>
  </si>
  <si>
    <r>
      <t xml:space="preserve">Cartouche pour FAX CANON L220 L240 L300 </t>
    </r>
    <r>
      <rPr>
        <b/>
        <sz val="9"/>
        <rFont val="Arial"/>
        <family val="2"/>
      </rPr>
      <t xml:space="preserve">    ref: FX3 </t>
    </r>
  </si>
  <si>
    <t>PETIT MATERIEL</t>
  </si>
  <si>
    <t>Carte mémoire SD  2 GO</t>
  </si>
  <si>
    <t>Lecteur Carte mémoire</t>
  </si>
  <si>
    <t>Bombe air pour dépoussiérer 650ML 400 GR</t>
  </si>
  <si>
    <t>Tapis souris ergonomique mousse</t>
  </si>
  <si>
    <t>Repose poignets clavier</t>
  </si>
  <si>
    <r>
      <t>Souris 3 boutons PS2 à capteur optique</t>
    </r>
    <r>
      <rPr>
        <b/>
        <sz val="9"/>
        <rFont val="Arial"/>
        <family val="2"/>
      </rPr>
      <t xml:space="preserve"> logitech</t>
    </r>
  </si>
  <si>
    <t>C.D. ROM - CDR 700 Mo</t>
  </si>
  <si>
    <t xml:space="preserve">C.D.ROM Réinscriptible - CDRW </t>
  </si>
  <si>
    <r>
      <t xml:space="preserve">Haut Parleur  </t>
    </r>
    <r>
      <rPr>
        <b/>
        <sz val="9"/>
        <rFont val="Arial"/>
        <family val="2"/>
      </rPr>
      <t>Logitech x 230</t>
    </r>
  </si>
  <si>
    <t>PR</t>
  </si>
  <si>
    <t xml:space="preserve">DVD + R  </t>
  </si>
  <si>
    <t xml:space="preserve">DVD + RW  </t>
  </si>
  <si>
    <t>CLE USB 4 GO</t>
  </si>
  <si>
    <t>CLE USB 8 GO</t>
  </si>
  <si>
    <t>Ruban Epson pour cellule -ERC-09-B</t>
  </si>
  <si>
    <t>Lingette écran sèche + humide sous pochette individuell</t>
  </si>
  <si>
    <t xml:space="preserve">TOTAL HT SUR 2 ANS </t>
  </si>
  <si>
    <t xml:space="preserve">TOTAL TTC SUR 2 ANS </t>
  </si>
  <si>
    <t>Compte tenu de la nécessité technique de compatibilité avec les matériels en place, les consommables demandés dans une marque ou une référence précise doivent être conformes a la demande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</si>
</sst>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4" fillId="33" borderId="12" xfId="0" applyNumberFormat="1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2" fontId="47" fillId="33" borderId="18" xfId="0" applyNumberFormat="1" applyFont="1" applyFill="1" applyBorder="1" applyAlignment="1">
      <alignment horizontal="center"/>
    </xf>
    <xf numFmtId="2" fontId="48" fillId="33" borderId="19" xfId="0" applyNumberFormat="1" applyFont="1" applyFill="1" applyBorder="1" applyAlignment="1">
      <alignment horizontal="center" vertical="center"/>
    </xf>
    <xf numFmtId="2" fontId="48" fillId="33" borderId="2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9" fillId="0" borderId="10" xfId="0" applyFont="1" applyFill="1" applyBorder="1" applyAlignment="1">
      <alignment horizontal="left" vertical="center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 applyProtection="1">
      <alignment horizontal="center"/>
      <protection/>
    </xf>
    <xf numFmtId="0" fontId="49" fillId="0" borderId="10" xfId="0" applyFont="1" applyBorder="1" applyAlignment="1">
      <alignment/>
    </xf>
    <xf numFmtId="0" fontId="49" fillId="0" borderId="21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/>
      <protection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right" vertical="center"/>
    </xf>
    <xf numFmtId="0" fontId="2" fillId="34" borderId="32" xfId="0" applyFont="1" applyFill="1" applyBorder="1" applyAlignment="1">
      <alignment horizontal="right" vertical="center"/>
    </xf>
    <xf numFmtId="0" fontId="2" fillId="34" borderId="33" xfId="0" applyFont="1" applyFill="1" applyBorder="1" applyAlignment="1">
      <alignment horizontal="right" vertical="center"/>
    </xf>
    <xf numFmtId="0" fontId="2" fillId="34" borderId="34" xfId="0" applyFont="1" applyFill="1" applyBorder="1" applyAlignment="1">
      <alignment horizontal="right" vertical="center"/>
    </xf>
    <xf numFmtId="0" fontId="2" fillId="34" borderId="35" xfId="0" applyFont="1" applyFill="1" applyBorder="1" applyAlignment="1">
      <alignment horizontal="right" vertical="center"/>
    </xf>
    <xf numFmtId="0" fontId="2" fillId="34" borderId="36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9" fillId="35" borderId="40" xfId="0" applyFont="1" applyFill="1" applyBorder="1" applyAlignment="1">
      <alignment horizontal="center" vertical="center" wrapText="1"/>
    </xf>
    <xf numFmtId="0" fontId="29" fillId="35" borderId="41" xfId="0" applyFont="1" applyFill="1" applyBorder="1" applyAlignment="1">
      <alignment horizontal="center" vertical="center" wrapText="1"/>
    </xf>
    <xf numFmtId="0" fontId="29" fillId="35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2" fontId="0" fillId="0" borderId="44" xfId="0" applyNumberForma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61">
      <selection activeCell="A78" sqref="A78:I78"/>
    </sheetView>
  </sheetViews>
  <sheetFormatPr defaultColWidth="11.421875" defaultRowHeight="12.75"/>
  <cols>
    <col min="1" max="1" width="44.7109375" style="0" customWidth="1"/>
    <col min="2" max="2" width="29.7109375" style="0" customWidth="1"/>
    <col min="3" max="3" width="7.7109375" style="0" customWidth="1"/>
    <col min="4" max="5" width="8.7109375" style="0" customWidth="1"/>
    <col min="6" max="6" width="9.421875" style="0" customWidth="1"/>
    <col min="7" max="9" width="10.7109375" style="0" customWidth="1"/>
  </cols>
  <sheetData>
    <row r="1" spans="1:9" ht="15" customHeight="1">
      <c r="A1" s="76" t="s">
        <v>0</v>
      </c>
      <c r="B1" s="77"/>
      <c r="C1" s="77"/>
      <c r="D1" s="77"/>
      <c r="E1" s="77"/>
      <c r="F1" s="77"/>
      <c r="G1" s="77"/>
      <c r="H1" s="77"/>
      <c r="I1" s="78"/>
    </row>
    <row r="2" spans="1:9" ht="15" customHeight="1">
      <c r="A2" s="1" t="s">
        <v>1</v>
      </c>
      <c r="B2" s="79" t="s">
        <v>2</v>
      </c>
      <c r="C2" s="79"/>
      <c r="D2" s="79"/>
      <c r="E2" s="79"/>
      <c r="F2" s="79"/>
      <c r="G2" s="79"/>
      <c r="H2" s="79"/>
      <c r="I2" s="80"/>
    </row>
    <row r="3" spans="1:9" ht="15" customHeight="1">
      <c r="A3" s="2" t="s">
        <v>3</v>
      </c>
      <c r="B3" s="81" t="s">
        <v>4</v>
      </c>
      <c r="C3" s="82"/>
      <c r="D3" s="82"/>
      <c r="E3" s="82"/>
      <c r="F3" s="82"/>
      <c r="G3" s="82"/>
      <c r="H3" s="82"/>
      <c r="I3" s="83"/>
    </row>
    <row r="4" spans="1:9" ht="15" customHeight="1">
      <c r="A4" s="3" t="s">
        <v>5</v>
      </c>
      <c r="B4" s="4"/>
      <c r="C4" s="4" t="s">
        <v>6</v>
      </c>
      <c r="D4" s="4"/>
      <c r="E4" s="4"/>
      <c r="F4" s="4"/>
      <c r="G4" s="4"/>
      <c r="H4" s="4"/>
      <c r="I4" s="5"/>
    </row>
    <row r="5" spans="1:9" ht="15" customHeight="1">
      <c r="A5" s="6" t="s">
        <v>7</v>
      </c>
      <c r="B5" s="84" t="s">
        <v>8</v>
      </c>
      <c r="C5" s="85"/>
      <c r="D5" s="85"/>
      <c r="E5" s="85"/>
      <c r="F5" s="85"/>
      <c r="G5" s="85"/>
      <c r="H5" s="85"/>
      <c r="I5" s="86"/>
    </row>
    <row r="6" spans="1:9" ht="15" customHeight="1">
      <c r="A6" s="6" t="s">
        <v>9</v>
      </c>
      <c r="B6" s="7"/>
      <c r="C6" s="8"/>
      <c r="D6" s="8" t="s">
        <v>10</v>
      </c>
      <c r="E6" s="8"/>
      <c r="F6" s="8"/>
      <c r="G6" s="8"/>
      <c r="H6" s="8"/>
      <c r="I6" s="9"/>
    </row>
    <row r="7" spans="1:9" ht="15" customHeight="1" thickBot="1">
      <c r="A7" s="10" t="s">
        <v>11</v>
      </c>
      <c r="B7" s="87"/>
      <c r="C7" s="88"/>
      <c r="D7" s="88"/>
      <c r="E7" s="88"/>
      <c r="F7" s="88"/>
      <c r="G7" s="88"/>
      <c r="H7" s="88"/>
      <c r="I7" s="89"/>
    </row>
    <row r="8" spans="1:9" ht="9.75" customHeight="1">
      <c r="A8" s="90" t="s">
        <v>12</v>
      </c>
      <c r="B8" s="92" t="s">
        <v>13</v>
      </c>
      <c r="C8" s="94" t="s">
        <v>14</v>
      </c>
      <c r="D8" s="68" t="s">
        <v>15</v>
      </c>
      <c r="E8" s="68" t="s">
        <v>16</v>
      </c>
      <c r="F8" s="64" t="s">
        <v>17</v>
      </c>
      <c r="G8" s="66" t="s">
        <v>18</v>
      </c>
      <c r="H8" s="68" t="s">
        <v>19</v>
      </c>
      <c r="I8" s="64" t="s">
        <v>20</v>
      </c>
    </row>
    <row r="9" spans="1:9" ht="9.75" customHeight="1">
      <c r="A9" s="91"/>
      <c r="B9" s="93"/>
      <c r="C9" s="95"/>
      <c r="D9" s="69"/>
      <c r="E9" s="69"/>
      <c r="F9" s="65"/>
      <c r="G9" s="67"/>
      <c r="H9" s="69"/>
      <c r="I9" s="65"/>
    </row>
    <row r="10" spans="1:9" ht="13.5" customHeight="1">
      <c r="A10" s="11" t="s">
        <v>21</v>
      </c>
      <c r="B10" s="12" t="s">
        <v>22</v>
      </c>
      <c r="C10" s="13" t="s">
        <v>23</v>
      </c>
      <c r="D10" s="13">
        <v>8</v>
      </c>
      <c r="E10" s="13">
        <f>D10*1.5</f>
        <v>12</v>
      </c>
      <c r="F10" s="14">
        <v>90150</v>
      </c>
      <c r="G10" s="15"/>
      <c r="H10" s="16">
        <f aca="true" t="shared" si="0" ref="H10:H45">G10*D10</f>
        <v>0</v>
      </c>
      <c r="I10" s="17">
        <f aca="true" t="shared" si="1" ref="I10:I45">G10*E10</f>
        <v>0</v>
      </c>
    </row>
    <row r="11" spans="1:9" ht="13.5" customHeight="1">
      <c r="A11" s="18" t="s">
        <v>24</v>
      </c>
      <c r="B11" s="19" t="s">
        <v>25</v>
      </c>
      <c r="C11" s="20" t="s">
        <v>23</v>
      </c>
      <c r="D11" s="21">
        <v>18</v>
      </c>
      <c r="E11" s="13">
        <f aca="true" t="shared" si="2" ref="E11:E45">D11*1.5</f>
        <v>27</v>
      </c>
      <c r="F11" s="22">
        <v>90443</v>
      </c>
      <c r="G11" s="15"/>
      <c r="H11" s="16">
        <f t="shared" si="0"/>
        <v>0</v>
      </c>
      <c r="I11" s="17">
        <f t="shared" si="1"/>
        <v>0</v>
      </c>
    </row>
    <row r="12" spans="1:9" ht="13.5" customHeight="1">
      <c r="A12" s="18" t="s">
        <v>26</v>
      </c>
      <c r="B12" s="19" t="s">
        <v>25</v>
      </c>
      <c r="C12" s="20" t="s">
        <v>23</v>
      </c>
      <c r="D12" s="21">
        <v>24</v>
      </c>
      <c r="E12" s="13">
        <f t="shared" si="2"/>
        <v>36</v>
      </c>
      <c r="F12" s="22">
        <v>90445</v>
      </c>
      <c r="G12" s="15"/>
      <c r="H12" s="16">
        <f t="shared" si="0"/>
        <v>0</v>
      </c>
      <c r="I12" s="17">
        <f t="shared" si="1"/>
        <v>0</v>
      </c>
    </row>
    <row r="13" spans="1:9" ht="13.5" customHeight="1">
      <c r="A13" s="23" t="s">
        <v>27</v>
      </c>
      <c r="B13" s="24" t="s">
        <v>25</v>
      </c>
      <c r="C13" s="21" t="s">
        <v>23</v>
      </c>
      <c r="D13" s="21">
        <v>4</v>
      </c>
      <c r="E13" s="13">
        <f t="shared" si="2"/>
        <v>6</v>
      </c>
      <c r="F13" s="25">
        <v>90449</v>
      </c>
      <c r="G13" s="15"/>
      <c r="H13" s="16">
        <f t="shared" si="0"/>
        <v>0</v>
      </c>
      <c r="I13" s="17">
        <f t="shared" si="1"/>
        <v>0</v>
      </c>
    </row>
    <row r="14" spans="1:9" ht="13.5" customHeight="1">
      <c r="A14" s="23" t="s">
        <v>28</v>
      </c>
      <c r="B14" s="19" t="s">
        <v>25</v>
      </c>
      <c r="C14" s="20" t="s">
        <v>29</v>
      </c>
      <c r="D14" s="26">
        <v>36</v>
      </c>
      <c r="E14" s="13">
        <f t="shared" si="2"/>
        <v>54</v>
      </c>
      <c r="F14" s="22">
        <v>90425</v>
      </c>
      <c r="G14" s="15"/>
      <c r="H14" s="16">
        <f t="shared" si="0"/>
        <v>0</v>
      </c>
      <c r="I14" s="17">
        <f t="shared" si="1"/>
        <v>0</v>
      </c>
    </row>
    <row r="15" spans="1:9" ht="13.5" customHeight="1">
      <c r="A15" s="23" t="s">
        <v>30</v>
      </c>
      <c r="B15" s="19" t="s">
        <v>25</v>
      </c>
      <c r="C15" s="20" t="s">
        <v>23</v>
      </c>
      <c r="D15" s="26">
        <v>20</v>
      </c>
      <c r="E15" s="13">
        <f t="shared" si="2"/>
        <v>30</v>
      </c>
      <c r="F15" s="22">
        <v>90134</v>
      </c>
      <c r="G15" s="15"/>
      <c r="H15" s="16">
        <f t="shared" si="0"/>
        <v>0</v>
      </c>
      <c r="I15" s="17">
        <f t="shared" si="1"/>
        <v>0</v>
      </c>
    </row>
    <row r="16" spans="1:9" ht="13.5" customHeight="1">
      <c r="A16" s="18" t="s">
        <v>31</v>
      </c>
      <c r="B16" s="19" t="s">
        <v>25</v>
      </c>
      <c r="C16" s="20" t="s">
        <v>23</v>
      </c>
      <c r="D16" s="26">
        <v>20</v>
      </c>
      <c r="E16" s="13">
        <f t="shared" si="2"/>
        <v>30</v>
      </c>
      <c r="F16" s="22">
        <v>90135</v>
      </c>
      <c r="G16" s="15"/>
      <c r="H16" s="16">
        <f t="shared" si="0"/>
        <v>0</v>
      </c>
      <c r="I16" s="17">
        <f t="shared" si="1"/>
        <v>0</v>
      </c>
    </row>
    <row r="17" spans="1:9" ht="13.5" customHeight="1">
      <c r="A17" s="18" t="s">
        <v>32</v>
      </c>
      <c r="B17" s="19" t="s">
        <v>25</v>
      </c>
      <c r="C17" s="20" t="s">
        <v>23</v>
      </c>
      <c r="D17" s="26">
        <v>20</v>
      </c>
      <c r="E17" s="13">
        <f t="shared" si="2"/>
        <v>30</v>
      </c>
      <c r="F17" s="22">
        <v>90136</v>
      </c>
      <c r="G17" s="15"/>
      <c r="H17" s="16">
        <f t="shared" si="0"/>
        <v>0</v>
      </c>
      <c r="I17" s="17">
        <f t="shared" si="1"/>
        <v>0</v>
      </c>
    </row>
    <row r="18" spans="1:9" ht="13.5" customHeight="1">
      <c r="A18" s="18" t="s">
        <v>33</v>
      </c>
      <c r="B18" s="19" t="s">
        <v>25</v>
      </c>
      <c r="C18" s="20" t="s">
        <v>23</v>
      </c>
      <c r="D18" s="26">
        <v>20</v>
      </c>
      <c r="E18" s="13">
        <f t="shared" si="2"/>
        <v>30</v>
      </c>
      <c r="F18" s="22">
        <v>90137</v>
      </c>
      <c r="G18" s="15"/>
      <c r="H18" s="16">
        <f t="shared" si="0"/>
        <v>0</v>
      </c>
      <c r="I18" s="17">
        <f t="shared" si="1"/>
        <v>0</v>
      </c>
    </row>
    <row r="19" spans="1:9" ht="13.5" customHeight="1">
      <c r="A19" s="27" t="s">
        <v>34</v>
      </c>
      <c r="B19" s="28" t="s">
        <v>22</v>
      </c>
      <c r="C19" s="29" t="s">
        <v>23</v>
      </c>
      <c r="D19" s="30">
        <v>36</v>
      </c>
      <c r="E19" s="13">
        <f t="shared" si="2"/>
        <v>54</v>
      </c>
      <c r="F19" s="31">
        <v>90282</v>
      </c>
      <c r="G19" s="15"/>
      <c r="H19" s="16">
        <f t="shared" si="0"/>
        <v>0</v>
      </c>
      <c r="I19" s="17">
        <f t="shared" si="1"/>
        <v>0</v>
      </c>
    </row>
    <row r="20" spans="1:9" ht="13.5" customHeight="1">
      <c r="A20" s="27" t="s">
        <v>35</v>
      </c>
      <c r="B20" s="28" t="s">
        <v>22</v>
      </c>
      <c r="C20" s="29" t="s">
        <v>23</v>
      </c>
      <c r="D20" s="30">
        <v>20</v>
      </c>
      <c r="E20" s="13">
        <f t="shared" si="2"/>
        <v>30</v>
      </c>
      <c r="F20" s="31">
        <v>90408</v>
      </c>
      <c r="G20" s="15"/>
      <c r="H20" s="16">
        <f t="shared" si="0"/>
        <v>0</v>
      </c>
      <c r="I20" s="17">
        <f t="shared" si="1"/>
        <v>0</v>
      </c>
    </row>
    <row r="21" spans="1:9" ht="13.5" customHeight="1">
      <c r="A21" s="27" t="s">
        <v>36</v>
      </c>
      <c r="B21" s="28" t="s">
        <v>22</v>
      </c>
      <c r="C21" s="29" t="s">
        <v>23</v>
      </c>
      <c r="D21" s="30">
        <v>20</v>
      </c>
      <c r="E21" s="13">
        <f t="shared" si="2"/>
        <v>30</v>
      </c>
      <c r="F21" s="31">
        <v>90410</v>
      </c>
      <c r="G21" s="15"/>
      <c r="H21" s="16">
        <f t="shared" si="0"/>
        <v>0</v>
      </c>
      <c r="I21" s="17">
        <f t="shared" si="1"/>
        <v>0</v>
      </c>
    </row>
    <row r="22" spans="1:9" ht="13.5" customHeight="1">
      <c r="A22" s="27" t="s">
        <v>37</v>
      </c>
      <c r="B22" s="28" t="s">
        <v>22</v>
      </c>
      <c r="C22" s="29" t="s">
        <v>23</v>
      </c>
      <c r="D22" s="30">
        <v>20</v>
      </c>
      <c r="E22" s="13">
        <f t="shared" si="2"/>
        <v>30</v>
      </c>
      <c r="F22" s="31">
        <v>90411</v>
      </c>
      <c r="G22" s="15"/>
      <c r="H22" s="16">
        <f t="shared" si="0"/>
        <v>0</v>
      </c>
      <c r="I22" s="17">
        <f t="shared" si="1"/>
        <v>0</v>
      </c>
    </row>
    <row r="23" spans="1:9" ht="13.5" customHeight="1">
      <c r="A23" s="27" t="s">
        <v>38</v>
      </c>
      <c r="B23" s="28" t="s">
        <v>22</v>
      </c>
      <c r="C23" s="29" t="s">
        <v>23</v>
      </c>
      <c r="D23" s="30">
        <v>20</v>
      </c>
      <c r="E23" s="13">
        <f t="shared" si="2"/>
        <v>30</v>
      </c>
      <c r="F23" s="31">
        <v>90412</v>
      </c>
      <c r="G23" s="15"/>
      <c r="H23" s="16">
        <f t="shared" si="0"/>
        <v>0</v>
      </c>
      <c r="I23" s="17">
        <f t="shared" si="1"/>
        <v>0</v>
      </c>
    </row>
    <row r="24" spans="1:9" ht="13.5" customHeight="1">
      <c r="A24" s="11" t="s">
        <v>39</v>
      </c>
      <c r="B24" s="32" t="s">
        <v>22</v>
      </c>
      <c r="C24" s="13" t="s">
        <v>23</v>
      </c>
      <c r="D24" s="33">
        <v>20</v>
      </c>
      <c r="E24" s="13">
        <f t="shared" si="2"/>
        <v>30</v>
      </c>
      <c r="F24" s="31">
        <v>90455</v>
      </c>
      <c r="G24" s="15"/>
      <c r="H24" s="16">
        <f t="shared" si="0"/>
        <v>0</v>
      </c>
      <c r="I24" s="17">
        <f t="shared" si="1"/>
        <v>0</v>
      </c>
    </row>
    <row r="25" spans="1:9" ht="7.5" customHeight="1">
      <c r="A25" s="27"/>
      <c r="B25" s="28"/>
      <c r="C25" s="34"/>
      <c r="D25" s="35"/>
      <c r="E25" s="13"/>
      <c r="F25" s="36"/>
      <c r="G25" s="15"/>
      <c r="H25" s="16"/>
      <c r="I25" s="17"/>
    </row>
    <row r="26" spans="1:9" ht="13.5" customHeight="1">
      <c r="A26" s="27" t="s">
        <v>40</v>
      </c>
      <c r="B26" s="37" t="s">
        <v>22</v>
      </c>
      <c r="C26" s="29" t="s">
        <v>29</v>
      </c>
      <c r="D26" s="30">
        <v>24</v>
      </c>
      <c r="E26" s="13">
        <f t="shared" si="2"/>
        <v>36</v>
      </c>
      <c r="F26" s="38">
        <v>90139</v>
      </c>
      <c r="G26" s="15"/>
      <c r="H26" s="16">
        <f t="shared" si="0"/>
        <v>0</v>
      </c>
      <c r="I26" s="17">
        <f t="shared" si="1"/>
        <v>0</v>
      </c>
    </row>
    <row r="27" spans="1:9" ht="13.5" customHeight="1">
      <c r="A27" s="27" t="s">
        <v>41</v>
      </c>
      <c r="B27" s="37" t="s">
        <v>22</v>
      </c>
      <c r="C27" s="29" t="s">
        <v>29</v>
      </c>
      <c r="D27" s="30">
        <v>24</v>
      </c>
      <c r="E27" s="13">
        <f t="shared" si="2"/>
        <v>36</v>
      </c>
      <c r="F27" s="38">
        <v>90140</v>
      </c>
      <c r="G27" s="15"/>
      <c r="H27" s="16">
        <f t="shared" si="0"/>
        <v>0</v>
      </c>
      <c r="I27" s="17">
        <f t="shared" si="1"/>
        <v>0</v>
      </c>
    </row>
    <row r="28" spans="1:9" ht="13.5" customHeight="1">
      <c r="A28" s="27" t="s">
        <v>42</v>
      </c>
      <c r="B28" s="37" t="s">
        <v>22</v>
      </c>
      <c r="C28" s="29" t="s">
        <v>29</v>
      </c>
      <c r="D28" s="30">
        <v>24</v>
      </c>
      <c r="E28" s="13">
        <f t="shared" si="2"/>
        <v>36</v>
      </c>
      <c r="F28" s="38">
        <v>90141</v>
      </c>
      <c r="G28" s="15"/>
      <c r="H28" s="16">
        <f t="shared" si="0"/>
        <v>0</v>
      </c>
      <c r="I28" s="17">
        <f t="shared" si="1"/>
        <v>0</v>
      </c>
    </row>
    <row r="29" spans="1:9" ht="13.5" customHeight="1">
      <c r="A29" s="27" t="s">
        <v>43</v>
      </c>
      <c r="B29" s="37" t="s">
        <v>22</v>
      </c>
      <c r="C29" s="29" t="s">
        <v>29</v>
      </c>
      <c r="D29" s="30">
        <v>24</v>
      </c>
      <c r="E29" s="13">
        <f t="shared" si="2"/>
        <v>36</v>
      </c>
      <c r="F29" s="38">
        <v>90131</v>
      </c>
      <c r="G29" s="15"/>
      <c r="H29" s="16">
        <f t="shared" si="0"/>
        <v>0</v>
      </c>
      <c r="I29" s="17">
        <f t="shared" si="1"/>
        <v>0</v>
      </c>
    </row>
    <row r="30" spans="1:9" ht="13.5" customHeight="1">
      <c r="A30" s="27" t="s">
        <v>44</v>
      </c>
      <c r="B30" s="37" t="s">
        <v>22</v>
      </c>
      <c r="C30" s="29" t="s">
        <v>29</v>
      </c>
      <c r="D30" s="30">
        <v>12</v>
      </c>
      <c r="E30" s="13">
        <f t="shared" si="2"/>
        <v>18</v>
      </c>
      <c r="F30" s="38">
        <v>90138</v>
      </c>
      <c r="G30" s="15"/>
      <c r="H30" s="16">
        <f t="shared" si="0"/>
        <v>0</v>
      </c>
      <c r="I30" s="17">
        <f t="shared" si="1"/>
        <v>0</v>
      </c>
    </row>
    <row r="31" spans="1:9" ht="13.5" customHeight="1">
      <c r="A31" s="27" t="s">
        <v>45</v>
      </c>
      <c r="B31" s="37" t="s">
        <v>22</v>
      </c>
      <c r="C31" s="29" t="s">
        <v>29</v>
      </c>
      <c r="D31" s="30">
        <v>12</v>
      </c>
      <c r="E31" s="13">
        <f t="shared" si="2"/>
        <v>18</v>
      </c>
      <c r="F31" s="38">
        <v>90501</v>
      </c>
      <c r="G31" s="15"/>
      <c r="H31" s="16">
        <f t="shared" si="0"/>
        <v>0</v>
      </c>
      <c r="I31" s="17">
        <f t="shared" si="1"/>
        <v>0</v>
      </c>
    </row>
    <row r="32" spans="1:9" ht="13.5" customHeight="1">
      <c r="A32" s="27" t="s">
        <v>46</v>
      </c>
      <c r="B32" s="37" t="s">
        <v>22</v>
      </c>
      <c r="C32" s="29" t="s">
        <v>29</v>
      </c>
      <c r="D32" s="30">
        <v>12</v>
      </c>
      <c r="E32" s="13">
        <f t="shared" si="2"/>
        <v>18</v>
      </c>
      <c r="F32" s="38">
        <v>90502</v>
      </c>
      <c r="G32" s="15"/>
      <c r="H32" s="16">
        <f t="shared" si="0"/>
        <v>0</v>
      </c>
      <c r="I32" s="17">
        <f t="shared" si="1"/>
        <v>0</v>
      </c>
    </row>
    <row r="33" spans="1:9" ht="13.5" customHeight="1">
      <c r="A33" s="27" t="s">
        <v>47</v>
      </c>
      <c r="B33" s="37" t="s">
        <v>22</v>
      </c>
      <c r="C33" s="29" t="s">
        <v>29</v>
      </c>
      <c r="D33" s="30">
        <v>12</v>
      </c>
      <c r="E33" s="13">
        <f t="shared" si="2"/>
        <v>18</v>
      </c>
      <c r="F33" s="38">
        <v>90503</v>
      </c>
      <c r="G33" s="15"/>
      <c r="H33" s="16">
        <f t="shared" si="0"/>
        <v>0</v>
      </c>
      <c r="I33" s="17">
        <f t="shared" si="1"/>
        <v>0</v>
      </c>
    </row>
    <row r="34" spans="1:9" ht="13.5" customHeight="1">
      <c r="A34" s="27" t="s">
        <v>48</v>
      </c>
      <c r="B34" s="37" t="s">
        <v>22</v>
      </c>
      <c r="C34" s="29" t="s">
        <v>29</v>
      </c>
      <c r="D34" s="30">
        <v>6</v>
      </c>
      <c r="E34" s="13">
        <f t="shared" si="2"/>
        <v>9</v>
      </c>
      <c r="F34" s="38">
        <v>90504</v>
      </c>
      <c r="G34" s="15"/>
      <c r="H34" s="16">
        <f t="shared" si="0"/>
        <v>0</v>
      </c>
      <c r="I34" s="17">
        <f t="shared" si="1"/>
        <v>0</v>
      </c>
    </row>
    <row r="35" spans="1:9" ht="13.5" customHeight="1">
      <c r="A35" s="27" t="s">
        <v>49</v>
      </c>
      <c r="B35" s="37" t="s">
        <v>22</v>
      </c>
      <c r="C35" s="29" t="s">
        <v>29</v>
      </c>
      <c r="D35" s="30">
        <v>6</v>
      </c>
      <c r="E35" s="13">
        <f t="shared" si="2"/>
        <v>9</v>
      </c>
      <c r="F35" s="38">
        <v>90482</v>
      </c>
      <c r="G35" s="15"/>
      <c r="H35" s="16">
        <f t="shared" si="0"/>
        <v>0</v>
      </c>
      <c r="I35" s="17">
        <f t="shared" si="1"/>
        <v>0</v>
      </c>
    </row>
    <row r="36" spans="1:9" ht="7.5" customHeight="1">
      <c r="A36" s="27"/>
      <c r="B36" s="37"/>
      <c r="C36" s="34"/>
      <c r="D36" s="34"/>
      <c r="E36" s="13">
        <f t="shared" si="2"/>
        <v>0</v>
      </c>
      <c r="F36" s="39"/>
      <c r="G36" s="15"/>
      <c r="H36" s="16"/>
      <c r="I36" s="17"/>
    </row>
    <row r="37" spans="1:9" ht="13.5" customHeight="1">
      <c r="A37" s="23" t="s">
        <v>50</v>
      </c>
      <c r="B37" s="24" t="s">
        <v>25</v>
      </c>
      <c r="C37" s="21" t="s">
        <v>23</v>
      </c>
      <c r="D37" s="21">
        <v>12</v>
      </c>
      <c r="E37" s="13">
        <f t="shared" si="2"/>
        <v>18</v>
      </c>
      <c r="F37" s="40">
        <v>90456</v>
      </c>
      <c r="G37" s="15"/>
      <c r="H37" s="16">
        <f t="shared" si="0"/>
        <v>0</v>
      </c>
      <c r="I37" s="17">
        <f t="shared" si="1"/>
        <v>0</v>
      </c>
    </row>
    <row r="38" spans="1:9" ht="13.5" customHeight="1">
      <c r="A38" s="18" t="s">
        <v>51</v>
      </c>
      <c r="B38" s="19" t="s">
        <v>25</v>
      </c>
      <c r="C38" s="20" t="s">
        <v>23</v>
      </c>
      <c r="D38" s="21">
        <v>12</v>
      </c>
      <c r="E38" s="13">
        <f t="shared" si="2"/>
        <v>18</v>
      </c>
      <c r="F38" s="22">
        <v>90466</v>
      </c>
      <c r="G38" s="15"/>
      <c r="H38" s="16">
        <f t="shared" si="0"/>
        <v>0</v>
      </c>
      <c r="I38" s="17">
        <f t="shared" si="1"/>
        <v>0</v>
      </c>
    </row>
    <row r="39" spans="1:9" ht="13.5" customHeight="1">
      <c r="A39" s="41" t="s">
        <v>52</v>
      </c>
      <c r="B39" s="19" t="s">
        <v>25</v>
      </c>
      <c r="C39" s="20" t="s">
        <v>23</v>
      </c>
      <c r="D39" s="21">
        <v>8</v>
      </c>
      <c r="E39" s="13">
        <f t="shared" si="2"/>
        <v>12</v>
      </c>
      <c r="F39" s="22">
        <v>90409</v>
      </c>
      <c r="G39" s="15"/>
      <c r="H39" s="16">
        <f t="shared" si="0"/>
        <v>0</v>
      </c>
      <c r="I39" s="17">
        <f t="shared" si="1"/>
        <v>0</v>
      </c>
    </row>
    <row r="40" spans="1:9" ht="13.5" customHeight="1">
      <c r="A40" s="41" t="s">
        <v>53</v>
      </c>
      <c r="B40" s="19" t="s">
        <v>25</v>
      </c>
      <c r="C40" s="20" t="s">
        <v>23</v>
      </c>
      <c r="D40" s="21">
        <v>8</v>
      </c>
      <c r="E40" s="13">
        <f t="shared" si="2"/>
        <v>12</v>
      </c>
      <c r="F40" s="42">
        <v>90142</v>
      </c>
      <c r="G40" s="15"/>
      <c r="H40" s="16">
        <f t="shared" si="0"/>
        <v>0</v>
      </c>
      <c r="I40" s="17">
        <f t="shared" si="1"/>
        <v>0</v>
      </c>
    </row>
    <row r="41" spans="1:9" ht="13.5" customHeight="1">
      <c r="A41" s="18" t="s">
        <v>54</v>
      </c>
      <c r="B41" s="19" t="s">
        <v>25</v>
      </c>
      <c r="C41" s="20" t="s">
        <v>23</v>
      </c>
      <c r="D41" s="21">
        <v>10</v>
      </c>
      <c r="E41" s="13">
        <f t="shared" si="2"/>
        <v>15</v>
      </c>
      <c r="F41" s="25">
        <v>90472</v>
      </c>
      <c r="G41" s="15"/>
      <c r="H41" s="16">
        <f t="shared" si="0"/>
        <v>0</v>
      </c>
      <c r="I41" s="17">
        <f t="shared" si="1"/>
        <v>0</v>
      </c>
    </row>
    <row r="42" spans="1:9" ht="13.5" customHeight="1">
      <c r="A42" s="18" t="s">
        <v>55</v>
      </c>
      <c r="B42" s="19" t="s">
        <v>25</v>
      </c>
      <c r="C42" s="20" t="s">
        <v>23</v>
      </c>
      <c r="D42" s="21">
        <v>10</v>
      </c>
      <c r="E42" s="13">
        <f t="shared" si="2"/>
        <v>15</v>
      </c>
      <c r="F42" s="25">
        <v>90473</v>
      </c>
      <c r="G42" s="15"/>
      <c r="H42" s="16">
        <f t="shared" si="0"/>
        <v>0</v>
      </c>
      <c r="I42" s="17">
        <f t="shared" si="1"/>
        <v>0</v>
      </c>
    </row>
    <row r="43" spans="1:9" ht="13.5" customHeight="1">
      <c r="A43" s="18" t="s">
        <v>56</v>
      </c>
      <c r="B43" s="19" t="s">
        <v>25</v>
      </c>
      <c r="C43" s="20" t="s">
        <v>23</v>
      </c>
      <c r="D43" s="21">
        <v>10</v>
      </c>
      <c r="E43" s="13">
        <f t="shared" si="2"/>
        <v>15</v>
      </c>
      <c r="F43" s="25">
        <v>90474</v>
      </c>
      <c r="G43" s="15"/>
      <c r="H43" s="16">
        <f t="shared" si="0"/>
        <v>0</v>
      </c>
      <c r="I43" s="17">
        <f t="shared" si="1"/>
        <v>0</v>
      </c>
    </row>
    <row r="44" spans="1:9" ht="13.5" customHeight="1">
      <c r="A44" s="18" t="s">
        <v>57</v>
      </c>
      <c r="B44" s="19" t="s">
        <v>25</v>
      </c>
      <c r="C44" s="20" t="s">
        <v>23</v>
      </c>
      <c r="D44" s="21">
        <v>10</v>
      </c>
      <c r="E44" s="13">
        <f t="shared" si="2"/>
        <v>15</v>
      </c>
      <c r="F44" s="25">
        <v>90475</v>
      </c>
      <c r="G44" s="15"/>
      <c r="H44" s="16">
        <f t="shared" si="0"/>
        <v>0</v>
      </c>
      <c r="I44" s="17">
        <f t="shared" si="1"/>
        <v>0</v>
      </c>
    </row>
    <row r="45" spans="1:9" ht="13.5" customHeight="1">
      <c r="A45" s="43" t="s">
        <v>58</v>
      </c>
      <c r="B45" s="37" t="s">
        <v>22</v>
      </c>
      <c r="C45" s="29" t="s">
        <v>23</v>
      </c>
      <c r="D45" s="13">
        <v>8</v>
      </c>
      <c r="E45" s="13">
        <f t="shared" si="2"/>
        <v>12</v>
      </c>
      <c r="F45" s="44">
        <v>90476</v>
      </c>
      <c r="G45" s="15"/>
      <c r="H45" s="16">
        <f t="shared" si="0"/>
        <v>0</v>
      </c>
      <c r="I45" s="17">
        <f t="shared" si="1"/>
        <v>0</v>
      </c>
    </row>
    <row r="46" spans="1:9" ht="7.5" customHeight="1">
      <c r="A46" s="43"/>
      <c r="B46" s="37"/>
      <c r="C46" s="34"/>
      <c r="D46" s="34"/>
      <c r="E46" s="13"/>
      <c r="F46" s="45"/>
      <c r="G46" s="15"/>
      <c r="H46" s="16"/>
      <c r="I46" s="17"/>
    </row>
    <row r="47" spans="1:9" ht="7.5" customHeight="1">
      <c r="A47" s="27"/>
      <c r="B47" s="28"/>
      <c r="C47" s="29"/>
      <c r="D47" s="30"/>
      <c r="E47" s="13"/>
      <c r="F47" s="31"/>
      <c r="G47" s="15"/>
      <c r="H47" s="16"/>
      <c r="I47" s="17"/>
    </row>
    <row r="48" spans="1:9" ht="13.5" customHeight="1">
      <c r="A48" s="27" t="s">
        <v>59</v>
      </c>
      <c r="B48" s="28" t="s">
        <v>22</v>
      </c>
      <c r="C48" s="29" t="s">
        <v>23</v>
      </c>
      <c r="D48" s="30">
        <v>150</v>
      </c>
      <c r="E48" s="13">
        <f aca="true" t="shared" si="3" ref="E48:E75">D48*1.5</f>
        <v>225</v>
      </c>
      <c r="F48" s="31">
        <v>90281</v>
      </c>
      <c r="G48" s="15"/>
      <c r="H48" s="16">
        <f aca="true" t="shared" si="4" ref="H48:H75">G48*D48</f>
        <v>0</v>
      </c>
      <c r="I48" s="17">
        <f aca="true" t="shared" si="5" ref="I48:I75">G48*E48</f>
        <v>0</v>
      </c>
    </row>
    <row r="49" spans="1:10" ht="13.5" customHeight="1">
      <c r="A49" s="27" t="s">
        <v>60</v>
      </c>
      <c r="B49" s="28" t="s">
        <v>22</v>
      </c>
      <c r="C49" s="29" t="s">
        <v>23</v>
      </c>
      <c r="D49" s="30">
        <v>12</v>
      </c>
      <c r="E49" s="13">
        <f t="shared" si="3"/>
        <v>18</v>
      </c>
      <c r="F49" s="46">
        <v>90512</v>
      </c>
      <c r="G49" s="15"/>
      <c r="H49" s="16">
        <f t="shared" si="4"/>
        <v>0</v>
      </c>
      <c r="I49" s="17">
        <f t="shared" si="5"/>
        <v>0</v>
      </c>
      <c r="J49" s="47"/>
    </row>
    <row r="50" spans="1:9" ht="13.5" customHeight="1">
      <c r="A50" s="27" t="s">
        <v>61</v>
      </c>
      <c r="B50" s="28" t="s">
        <v>22</v>
      </c>
      <c r="C50" s="29" t="s">
        <v>23</v>
      </c>
      <c r="D50" s="30">
        <v>16</v>
      </c>
      <c r="E50" s="13">
        <f t="shared" si="3"/>
        <v>24</v>
      </c>
      <c r="F50" s="31">
        <v>90143</v>
      </c>
      <c r="G50" s="15"/>
      <c r="H50" s="16">
        <f t="shared" si="4"/>
        <v>0</v>
      </c>
      <c r="I50" s="17">
        <f t="shared" si="5"/>
        <v>0</v>
      </c>
    </row>
    <row r="51" spans="1:9" ht="13.5" customHeight="1">
      <c r="A51" s="27" t="s">
        <v>62</v>
      </c>
      <c r="B51" s="28" t="s">
        <v>22</v>
      </c>
      <c r="C51" s="29" t="s">
        <v>23</v>
      </c>
      <c r="D51" s="30">
        <v>12</v>
      </c>
      <c r="E51" s="13">
        <f t="shared" si="3"/>
        <v>18</v>
      </c>
      <c r="F51" s="31">
        <v>90286</v>
      </c>
      <c r="G51" s="15"/>
      <c r="H51" s="16">
        <f t="shared" si="4"/>
        <v>0</v>
      </c>
      <c r="I51" s="17">
        <f t="shared" si="5"/>
        <v>0</v>
      </c>
    </row>
    <row r="52" spans="1:9" ht="13.5" customHeight="1">
      <c r="A52" s="27" t="s">
        <v>63</v>
      </c>
      <c r="B52" s="28" t="s">
        <v>22</v>
      </c>
      <c r="C52" s="29" t="s">
        <v>23</v>
      </c>
      <c r="D52" s="30">
        <v>12</v>
      </c>
      <c r="E52" s="13">
        <f t="shared" si="3"/>
        <v>18</v>
      </c>
      <c r="F52" s="31">
        <v>90287</v>
      </c>
      <c r="G52" s="15"/>
      <c r="H52" s="16">
        <f t="shared" si="4"/>
        <v>0</v>
      </c>
      <c r="I52" s="17">
        <f t="shared" si="5"/>
        <v>0</v>
      </c>
    </row>
    <row r="53" spans="1:9" ht="13.5" customHeight="1">
      <c r="A53" s="27" t="s">
        <v>64</v>
      </c>
      <c r="B53" s="28" t="s">
        <v>22</v>
      </c>
      <c r="C53" s="29" t="s">
        <v>23</v>
      </c>
      <c r="D53" s="30">
        <v>12</v>
      </c>
      <c r="E53" s="13">
        <f t="shared" si="3"/>
        <v>18</v>
      </c>
      <c r="F53" s="31">
        <v>90289</v>
      </c>
      <c r="G53" s="15"/>
      <c r="H53" s="16">
        <f t="shared" si="4"/>
        <v>0</v>
      </c>
      <c r="I53" s="17">
        <f t="shared" si="5"/>
        <v>0</v>
      </c>
    </row>
    <row r="54" spans="1:9" ht="13.5" customHeight="1">
      <c r="A54" s="27" t="s">
        <v>65</v>
      </c>
      <c r="B54" s="28" t="s">
        <v>22</v>
      </c>
      <c r="C54" s="29" t="s">
        <v>23</v>
      </c>
      <c r="D54" s="30">
        <v>12</v>
      </c>
      <c r="E54" s="13">
        <f t="shared" si="3"/>
        <v>18</v>
      </c>
      <c r="F54" s="31">
        <v>90288</v>
      </c>
      <c r="G54" s="15"/>
      <c r="H54" s="16">
        <f t="shared" si="4"/>
        <v>0</v>
      </c>
      <c r="I54" s="17">
        <f t="shared" si="5"/>
        <v>0</v>
      </c>
    </row>
    <row r="55" spans="1:9" ht="7.5" customHeight="1">
      <c r="A55" s="27"/>
      <c r="B55" s="28"/>
      <c r="C55" s="34"/>
      <c r="D55" s="35"/>
      <c r="E55" s="13"/>
      <c r="F55" s="36"/>
      <c r="G55" s="15"/>
      <c r="H55" s="16"/>
      <c r="I55" s="17"/>
    </row>
    <row r="56" spans="1:9" ht="15" customHeight="1">
      <c r="A56" s="43" t="s">
        <v>66</v>
      </c>
      <c r="B56" s="37" t="s">
        <v>22</v>
      </c>
      <c r="C56" s="29" t="s">
        <v>23</v>
      </c>
      <c r="D56" s="13">
        <v>12</v>
      </c>
      <c r="E56" s="13">
        <f t="shared" si="3"/>
        <v>18</v>
      </c>
      <c r="F56" s="44">
        <v>90483</v>
      </c>
      <c r="G56" s="15"/>
      <c r="H56" s="16">
        <f t="shared" si="4"/>
        <v>0</v>
      </c>
      <c r="I56" s="17">
        <f t="shared" si="5"/>
        <v>0</v>
      </c>
    </row>
    <row r="57" spans="1:9" ht="15" customHeight="1">
      <c r="A57" s="27" t="s">
        <v>67</v>
      </c>
      <c r="B57" s="37" t="s">
        <v>22</v>
      </c>
      <c r="C57" s="29" t="s">
        <v>23</v>
      </c>
      <c r="D57" s="13">
        <v>12</v>
      </c>
      <c r="E57" s="13">
        <f t="shared" si="3"/>
        <v>18</v>
      </c>
      <c r="F57" s="44">
        <v>90484</v>
      </c>
      <c r="G57" s="15"/>
      <c r="H57" s="16">
        <f t="shared" si="4"/>
        <v>0</v>
      </c>
      <c r="I57" s="17">
        <f t="shared" si="5"/>
        <v>0</v>
      </c>
    </row>
    <row r="58" spans="1:9" ht="9.75" customHeight="1">
      <c r="A58" s="48" t="s">
        <v>68</v>
      </c>
      <c r="B58" s="37"/>
      <c r="C58" s="29"/>
      <c r="D58" s="30"/>
      <c r="E58" s="13"/>
      <c r="F58" s="38"/>
      <c r="G58" s="15"/>
      <c r="H58" s="16"/>
      <c r="I58" s="17"/>
    </row>
    <row r="59" spans="1:9" ht="15" customHeight="1">
      <c r="A59" s="49" t="s">
        <v>69</v>
      </c>
      <c r="B59" s="37" t="s">
        <v>22</v>
      </c>
      <c r="C59" s="29" t="s">
        <v>29</v>
      </c>
      <c r="D59" s="13">
        <v>6</v>
      </c>
      <c r="E59" s="13">
        <f t="shared" si="3"/>
        <v>9</v>
      </c>
      <c r="F59" s="14">
        <v>90413</v>
      </c>
      <c r="G59" s="15"/>
      <c r="H59" s="16">
        <f t="shared" si="4"/>
        <v>0</v>
      </c>
      <c r="I59" s="17">
        <f t="shared" si="5"/>
        <v>0</v>
      </c>
    </row>
    <row r="60" spans="1:9" ht="9.75" customHeight="1">
      <c r="A60" s="48" t="s">
        <v>70</v>
      </c>
      <c r="B60" s="37"/>
      <c r="C60" s="29"/>
      <c r="D60" s="30"/>
      <c r="E60" s="13"/>
      <c r="F60" s="38"/>
      <c r="G60" s="15"/>
      <c r="H60" s="16"/>
      <c r="I60" s="17"/>
    </row>
    <row r="61" spans="1:9" ht="13.5" customHeight="1">
      <c r="A61" s="49" t="s">
        <v>71</v>
      </c>
      <c r="B61" s="28"/>
      <c r="C61" s="29" t="s">
        <v>23</v>
      </c>
      <c r="D61" s="30">
        <v>10</v>
      </c>
      <c r="E61" s="13">
        <f t="shared" si="3"/>
        <v>15</v>
      </c>
      <c r="F61" s="50">
        <v>90509</v>
      </c>
      <c r="G61" s="15"/>
      <c r="H61" s="16">
        <f t="shared" si="4"/>
        <v>0</v>
      </c>
      <c r="I61" s="17">
        <f t="shared" si="5"/>
        <v>0</v>
      </c>
    </row>
    <row r="62" spans="1:9" ht="13.5" customHeight="1">
      <c r="A62" s="49" t="s">
        <v>72</v>
      </c>
      <c r="B62" s="28"/>
      <c r="C62" s="29" t="s">
        <v>23</v>
      </c>
      <c r="D62" s="30">
        <v>4</v>
      </c>
      <c r="E62" s="13">
        <f t="shared" si="3"/>
        <v>6</v>
      </c>
      <c r="F62" s="50">
        <v>90508</v>
      </c>
      <c r="G62" s="15"/>
      <c r="H62" s="16">
        <f t="shared" si="4"/>
        <v>0</v>
      </c>
      <c r="I62" s="17">
        <f t="shared" si="5"/>
        <v>0</v>
      </c>
    </row>
    <row r="63" spans="1:9" ht="13.5" customHeight="1">
      <c r="A63" s="49" t="s">
        <v>73</v>
      </c>
      <c r="B63" s="28"/>
      <c r="C63" s="29" t="s">
        <v>23</v>
      </c>
      <c r="D63" s="30">
        <v>48</v>
      </c>
      <c r="E63" s="13">
        <f t="shared" si="3"/>
        <v>72</v>
      </c>
      <c r="F63" s="38">
        <v>90350</v>
      </c>
      <c r="G63" s="15"/>
      <c r="H63" s="16">
        <f t="shared" si="4"/>
        <v>0</v>
      </c>
      <c r="I63" s="17">
        <f t="shared" si="5"/>
        <v>0</v>
      </c>
    </row>
    <row r="64" spans="1:9" ht="13.5" customHeight="1">
      <c r="A64" s="49" t="s">
        <v>74</v>
      </c>
      <c r="B64" s="28"/>
      <c r="C64" s="29" t="s">
        <v>23</v>
      </c>
      <c r="D64" s="30">
        <v>24</v>
      </c>
      <c r="E64" s="13">
        <f t="shared" si="3"/>
        <v>36</v>
      </c>
      <c r="F64" s="38">
        <v>90279</v>
      </c>
      <c r="G64" s="15"/>
      <c r="H64" s="16">
        <f t="shared" si="4"/>
        <v>0</v>
      </c>
      <c r="I64" s="17">
        <f t="shared" si="5"/>
        <v>0</v>
      </c>
    </row>
    <row r="65" spans="1:9" ht="13.5" customHeight="1">
      <c r="A65" s="49" t="s">
        <v>75</v>
      </c>
      <c r="B65" s="28"/>
      <c r="C65" s="29" t="s">
        <v>23</v>
      </c>
      <c r="D65" s="30">
        <v>12</v>
      </c>
      <c r="E65" s="13">
        <f t="shared" si="3"/>
        <v>18</v>
      </c>
      <c r="F65" s="38">
        <v>90280</v>
      </c>
      <c r="G65" s="15"/>
      <c r="H65" s="16">
        <f t="shared" si="4"/>
        <v>0</v>
      </c>
      <c r="I65" s="17">
        <f t="shared" si="5"/>
        <v>0</v>
      </c>
    </row>
    <row r="66" spans="1:9" ht="13.5" customHeight="1">
      <c r="A66" s="49" t="s">
        <v>76</v>
      </c>
      <c r="B66" s="28"/>
      <c r="C66" s="29" t="s">
        <v>23</v>
      </c>
      <c r="D66" s="30">
        <v>24</v>
      </c>
      <c r="E66" s="13">
        <f t="shared" si="3"/>
        <v>36</v>
      </c>
      <c r="F66" s="38">
        <v>90114</v>
      </c>
      <c r="G66" s="15"/>
      <c r="H66" s="16">
        <f t="shared" si="4"/>
        <v>0</v>
      </c>
      <c r="I66" s="17">
        <f t="shared" si="5"/>
        <v>0</v>
      </c>
    </row>
    <row r="67" spans="1:9" ht="13.5" customHeight="1">
      <c r="A67" s="49" t="s">
        <v>77</v>
      </c>
      <c r="B67" s="28"/>
      <c r="C67" s="29" t="s">
        <v>23</v>
      </c>
      <c r="D67" s="30">
        <v>60</v>
      </c>
      <c r="E67" s="13">
        <f t="shared" si="3"/>
        <v>90</v>
      </c>
      <c r="F67" s="38">
        <v>90453</v>
      </c>
      <c r="G67" s="15"/>
      <c r="H67" s="16">
        <f t="shared" si="4"/>
        <v>0</v>
      </c>
      <c r="I67" s="17">
        <f t="shared" si="5"/>
        <v>0</v>
      </c>
    </row>
    <row r="68" spans="1:9" ht="13.5" customHeight="1">
      <c r="A68" s="49" t="s">
        <v>78</v>
      </c>
      <c r="B68" s="28"/>
      <c r="C68" s="29" t="s">
        <v>23</v>
      </c>
      <c r="D68" s="30">
        <v>60</v>
      </c>
      <c r="E68" s="13">
        <f t="shared" si="3"/>
        <v>90</v>
      </c>
      <c r="F68" s="38">
        <v>90464</v>
      </c>
      <c r="G68" s="15"/>
      <c r="H68" s="16">
        <f t="shared" si="4"/>
        <v>0</v>
      </c>
      <c r="I68" s="17">
        <f t="shared" si="5"/>
        <v>0</v>
      </c>
    </row>
    <row r="69" spans="1:9" ht="13.5" customHeight="1">
      <c r="A69" s="49" t="s">
        <v>79</v>
      </c>
      <c r="B69" s="28"/>
      <c r="C69" s="29" t="s">
        <v>80</v>
      </c>
      <c r="D69" s="30">
        <v>6</v>
      </c>
      <c r="E69" s="13">
        <f t="shared" si="3"/>
        <v>9</v>
      </c>
      <c r="F69" s="31">
        <v>90485</v>
      </c>
      <c r="G69" s="15"/>
      <c r="H69" s="16">
        <f t="shared" si="4"/>
        <v>0</v>
      </c>
      <c r="I69" s="17">
        <f t="shared" si="5"/>
        <v>0</v>
      </c>
    </row>
    <row r="70" spans="1:9" ht="13.5" customHeight="1">
      <c r="A70" s="49" t="s">
        <v>81</v>
      </c>
      <c r="B70" s="28"/>
      <c r="C70" s="29" t="s">
        <v>23</v>
      </c>
      <c r="D70" s="30">
        <v>20</v>
      </c>
      <c r="E70" s="13">
        <f t="shared" si="3"/>
        <v>30</v>
      </c>
      <c r="F70" s="31">
        <v>90490</v>
      </c>
      <c r="G70" s="15"/>
      <c r="H70" s="16">
        <f t="shared" si="4"/>
        <v>0</v>
      </c>
      <c r="I70" s="17">
        <f t="shared" si="5"/>
        <v>0</v>
      </c>
    </row>
    <row r="71" spans="1:9" ht="13.5" customHeight="1">
      <c r="A71" s="49" t="s">
        <v>82</v>
      </c>
      <c r="B71" s="28"/>
      <c r="C71" s="29" t="s">
        <v>23</v>
      </c>
      <c r="D71" s="30">
        <v>20</v>
      </c>
      <c r="E71" s="13">
        <f t="shared" si="3"/>
        <v>30</v>
      </c>
      <c r="F71" s="31">
        <v>90491</v>
      </c>
      <c r="G71" s="15"/>
      <c r="H71" s="16">
        <f t="shared" si="4"/>
        <v>0</v>
      </c>
      <c r="I71" s="17">
        <f t="shared" si="5"/>
        <v>0</v>
      </c>
    </row>
    <row r="72" spans="1:9" ht="13.5" customHeight="1">
      <c r="A72" s="49" t="s">
        <v>83</v>
      </c>
      <c r="B72" s="28"/>
      <c r="C72" s="29" t="s">
        <v>23</v>
      </c>
      <c r="D72" s="30">
        <v>100</v>
      </c>
      <c r="E72" s="13">
        <f t="shared" si="3"/>
        <v>150</v>
      </c>
      <c r="F72" s="31">
        <v>90492</v>
      </c>
      <c r="G72" s="15"/>
      <c r="H72" s="16">
        <f t="shared" si="4"/>
        <v>0</v>
      </c>
      <c r="I72" s="17">
        <f t="shared" si="5"/>
        <v>0</v>
      </c>
    </row>
    <row r="73" spans="1:9" ht="13.5" customHeight="1">
      <c r="A73" s="49" t="s">
        <v>84</v>
      </c>
      <c r="B73" s="37"/>
      <c r="C73" s="29" t="s">
        <v>23</v>
      </c>
      <c r="D73" s="30">
        <v>40</v>
      </c>
      <c r="E73" s="13">
        <f t="shared" si="3"/>
        <v>60</v>
      </c>
      <c r="F73" s="31">
        <v>90493</v>
      </c>
      <c r="G73" s="15"/>
      <c r="H73" s="16">
        <f t="shared" si="4"/>
        <v>0</v>
      </c>
      <c r="I73" s="17">
        <f t="shared" si="5"/>
        <v>0</v>
      </c>
    </row>
    <row r="74" spans="1:9" ht="13.5" customHeight="1">
      <c r="A74" s="51" t="s">
        <v>85</v>
      </c>
      <c r="B74" s="37"/>
      <c r="C74" s="29" t="s">
        <v>23</v>
      </c>
      <c r="D74" s="13">
        <v>12</v>
      </c>
      <c r="E74" s="13">
        <f t="shared" si="3"/>
        <v>18</v>
      </c>
      <c r="F74" s="44">
        <v>90480</v>
      </c>
      <c r="G74" s="15"/>
      <c r="H74" s="16">
        <f t="shared" si="4"/>
        <v>0</v>
      </c>
      <c r="I74" s="17">
        <f t="shared" si="5"/>
        <v>0</v>
      </c>
    </row>
    <row r="75" spans="1:9" ht="13.5" customHeight="1" thickBot="1">
      <c r="A75" s="52" t="s">
        <v>86</v>
      </c>
      <c r="B75" s="53"/>
      <c r="C75" s="54" t="s">
        <v>23</v>
      </c>
      <c r="D75" s="55">
        <v>120</v>
      </c>
      <c r="E75" s="13">
        <f t="shared" si="3"/>
        <v>180</v>
      </c>
      <c r="F75" s="56">
        <v>54164</v>
      </c>
      <c r="G75" s="15"/>
      <c r="H75" s="16">
        <f t="shared" si="4"/>
        <v>0</v>
      </c>
      <c r="I75" s="17">
        <f t="shared" si="5"/>
        <v>0</v>
      </c>
    </row>
    <row r="76" spans="1:9" ht="15" customHeight="1">
      <c r="A76" s="70" t="s">
        <v>87</v>
      </c>
      <c r="B76" s="71"/>
      <c r="C76" s="71"/>
      <c r="D76" s="71"/>
      <c r="E76" s="71"/>
      <c r="F76" s="71"/>
      <c r="G76" s="72"/>
      <c r="H76" s="57">
        <f>SUM(H10:H75)</f>
        <v>0</v>
      </c>
      <c r="I76" s="58">
        <f>SUM(I10:I75)</f>
        <v>0</v>
      </c>
    </row>
    <row r="77" spans="1:9" ht="15" customHeight="1" thickBot="1">
      <c r="A77" s="73" t="s">
        <v>88</v>
      </c>
      <c r="B77" s="74"/>
      <c r="C77" s="74"/>
      <c r="D77" s="74"/>
      <c r="E77" s="74"/>
      <c r="F77" s="74"/>
      <c r="G77" s="75"/>
      <c r="H77" s="59">
        <f>H76*1.2</f>
        <v>0</v>
      </c>
      <c r="I77" s="60">
        <f>I76*1.2</f>
        <v>0</v>
      </c>
    </row>
    <row r="78" spans="1:9" ht="15" customHeight="1" thickBot="1">
      <c r="A78" s="99"/>
      <c r="B78" s="100"/>
      <c r="C78" s="100"/>
      <c r="D78" s="100"/>
      <c r="E78" s="100"/>
      <c r="F78" s="100"/>
      <c r="G78" s="100"/>
      <c r="H78" s="101"/>
      <c r="I78" s="102"/>
    </row>
    <row r="79" spans="1:10" ht="35.25" customHeight="1" thickBot="1">
      <c r="A79" s="96" t="s">
        <v>89</v>
      </c>
      <c r="B79" s="97"/>
      <c r="C79" s="97"/>
      <c r="D79" s="97"/>
      <c r="E79" s="97"/>
      <c r="F79" s="97"/>
      <c r="G79" s="97"/>
      <c r="H79" s="97"/>
      <c r="I79" s="98"/>
      <c r="J79" s="61"/>
    </row>
    <row r="80" spans="1:3" ht="12.75">
      <c r="A80" s="62"/>
      <c r="B80" s="63"/>
      <c r="C80" s="63"/>
    </row>
    <row r="81" spans="1:3" ht="12.75">
      <c r="A81" s="62"/>
      <c r="B81" s="63"/>
      <c r="C81" s="63"/>
    </row>
    <row r="82" spans="1:3" ht="12.75">
      <c r="A82" s="62"/>
      <c r="B82" s="63"/>
      <c r="C82" s="63"/>
    </row>
    <row r="83" spans="1:2" ht="12.75">
      <c r="A83" s="62"/>
      <c r="B83" s="63"/>
    </row>
    <row r="84" spans="1:2" ht="12.75">
      <c r="A84" s="62"/>
      <c r="B84" s="63"/>
    </row>
    <row r="85" ht="12.75">
      <c r="A85" s="62"/>
    </row>
  </sheetData>
  <sheetProtection/>
  <mergeCells count="17">
    <mergeCell ref="A79:I79"/>
    <mergeCell ref="A1:I1"/>
    <mergeCell ref="B2:I2"/>
    <mergeCell ref="B3:I3"/>
    <mergeCell ref="B5:I5"/>
    <mergeCell ref="B7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76:G76"/>
    <mergeCell ref="A77:G77"/>
  </mergeCells>
  <printOptions horizontalCentered="1" verticalCentered="1"/>
  <pageMargins left="0.3937007874015748" right="0.3937007874015748" top="0" bottom="0.7086614173228347" header="0.1968503937007874" footer="0.2755905511811024"/>
  <pageSetup horizontalDpi="600" verticalDpi="600" orientation="landscape" paperSize="9" r:id="rId1"/>
  <headerFooter alignWithMargins="0">
    <oddHeader>&amp;C
</oddHeader>
    <oddFooter>&amp;L&amp;"Arial,Gras italique"&amp;8Centre Hospitalier de Saint Cyr au Mont d'Or
Direction des Achats et de la Logistique&amp;R&amp;"Arial,Gras italique"&amp;8octobre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DUPONT Dominique</dc:creator>
  <cp:keywords/>
  <dc:description/>
  <cp:lastModifiedBy>DUPONT Dominique</cp:lastModifiedBy>
  <cp:lastPrinted>2016-10-20T12:09:28Z</cp:lastPrinted>
  <dcterms:created xsi:type="dcterms:W3CDTF">2016-10-18T08:53:55Z</dcterms:created>
  <dcterms:modified xsi:type="dcterms:W3CDTF">2016-10-20T12:09:46Z</dcterms:modified>
  <cp:category/>
  <cp:version/>
  <cp:contentType/>
  <cp:contentStatus/>
</cp:coreProperties>
</file>